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8_{68D5DF4D-40BB-44C7-8A0D-A3D4774B4427}" xr6:coauthVersionLast="47" xr6:coauthVersionMax="47" xr10:uidLastSave="{00000000-0000-0000-0000-000000000000}"/>
  <bookViews>
    <workbookView xWindow="-120" yWindow="-120" windowWidth="29040" windowHeight="15720" xr2:uid="{285C44CD-DEC4-4240-B17E-94ECCDF5EC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N24" i="1" s="1"/>
  <c r="H24" i="1"/>
  <c r="I24" i="1" s="1"/>
  <c r="O24" i="1" s="1"/>
  <c r="M23" i="1"/>
  <c r="N23" i="1" s="1"/>
  <c r="H23" i="1"/>
  <c r="I23" i="1" s="1"/>
  <c r="O23" i="1" s="1"/>
  <c r="M22" i="1"/>
  <c r="N22" i="1" s="1"/>
  <c r="I22" i="1"/>
  <c r="H22" i="1"/>
  <c r="M21" i="1"/>
  <c r="N21" i="1" s="1"/>
  <c r="I21" i="1"/>
  <c r="H21" i="1"/>
  <c r="N20" i="1"/>
  <c r="O20" i="1" s="1"/>
  <c r="M20" i="1"/>
  <c r="I20" i="1"/>
  <c r="H20" i="1"/>
  <c r="N19" i="1"/>
  <c r="M19" i="1"/>
  <c r="H19" i="1"/>
  <c r="I19" i="1" s="1"/>
  <c r="O19" i="1" s="1"/>
  <c r="N18" i="1"/>
  <c r="M18" i="1"/>
  <c r="H18" i="1"/>
  <c r="I18" i="1" s="1"/>
  <c r="O18" i="1" s="1"/>
  <c r="M17" i="1"/>
  <c r="N17" i="1" s="1"/>
  <c r="H17" i="1"/>
  <c r="I17" i="1" s="1"/>
  <c r="O17" i="1" s="1"/>
  <c r="M16" i="1"/>
  <c r="N16" i="1" s="1"/>
  <c r="H16" i="1"/>
  <c r="I16" i="1" s="1"/>
  <c r="O16" i="1" s="1"/>
  <c r="M15" i="1"/>
  <c r="N15" i="1" s="1"/>
  <c r="H15" i="1"/>
  <c r="I15" i="1" s="1"/>
  <c r="O15" i="1" s="1"/>
  <c r="M14" i="1"/>
  <c r="N14" i="1" s="1"/>
  <c r="I14" i="1"/>
  <c r="O14" i="1" s="1"/>
  <c r="H14" i="1"/>
  <c r="M13" i="1"/>
  <c r="N13" i="1" s="1"/>
  <c r="I13" i="1"/>
  <c r="O13" i="1" s="1"/>
  <c r="H13" i="1"/>
  <c r="N12" i="1"/>
  <c r="O12" i="1" s="1"/>
  <c r="M12" i="1"/>
  <c r="I12" i="1"/>
  <c r="H12" i="1"/>
  <c r="N11" i="1"/>
  <c r="M11" i="1"/>
  <c r="H11" i="1"/>
  <c r="I11" i="1" s="1"/>
  <c r="O11" i="1" s="1"/>
  <c r="N10" i="1"/>
  <c r="M10" i="1"/>
  <c r="H10" i="1"/>
  <c r="I10" i="1" s="1"/>
  <c r="O10" i="1" s="1"/>
  <c r="M9" i="1"/>
  <c r="N9" i="1" s="1"/>
  <c r="H9" i="1"/>
  <c r="I9" i="1" s="1"/>
  <c r="O9" i="1" s="1"/>
  <c r="M8" i="1"/>
  <c r="N8" i="1" s="1"/>
  <c r="H8" i="1"/>
  <c r="I8" i="1" s="1"/>
  <c r="O8" i="1" s="1"/>
  <c r="M7" i="1"/>
  <c r="N7" i="1" s="1"/>
  <c r="H7" i="1"/>
  <c r="I7" i="1" s="1"/>
  <c r="O7" i="1" s="1"/>
  <c r="O22" i="1" l="1"/>
  <c r="O21" i="1"/>
  <c r="C28" i="1" s="1"/>
  <c r="C29" i="1" s="1"/>
</calcChain>
</file>

<file path=xl/sharedStrings.xml><?xml version="1.0" encoding="utf-8"?>
<sst xmlns="http://schemas.openxmlformats.org/spreadsheetml/2006/main" count="61" uniqueCount="45">
  <si>
    <t>Bass Club of North Texas - Championship Tournament Sheet</t>
  </si>
  <si>
    <t>Date:</t>
  </si>
  <si>
    <t>October 18 &amp; 19, 2025</t>
  </si>
  <si>
    <t>Lake:</t>
  </si>
  <si>
    <t>Cypress Springs/Bob Sandlin</t>
  </si>
  <si>
    <t>Day 1</t>
  </si>
  <si>
    <t>Day 2</t>
  </si>
  <si>
    <t>Paid</t>
  </si>
  <si>
    <t>Name</t>
  </si>
  <si>
    <t>Checked In</t>
  </si>
  <si>
    <t>Checked Out</t>
  </si>
  <si>
    <t>Big Bass</t>
  </si>
  <si>
    <t>Dead</t>
  </si>
  <si>
    <t>Gross Weight</t>
  </si>
  <si>
    <t>Penalty</t>
  </si>
  <si>
    <t>Net Weight Day 1</t>
  </si>
  <si>
    <t>Net Weight Day 2</t>
  </si>
  <si>
    <t>2 Day Total</t>
  </si>
  <si>
    <t>Place</t>
  </si>
  <si>
    <t>5/5</t>
  </si>
  <si>
    <t>Mike Wood, Keith Prazak</t>
  </si>
  <si>
    <t>35/35</t>
  </si>
  <si>
    <t>Jim Young, Kyle Sandlin</t>
  </si>
  <si>
    <t>Mike Scharf, Fred Lockhart</t>
  </si>
  <si>
    <t>Wayne Christian</t>
  </si>
  <si>
    <t>Beau Cook, Dave Howe</t>
  </si>
  <si>
    <t>Darrell Carson, Ronnie Parker</t>
  </si>
  <si>
    <t>Joey Bryant, Alex Bryant</t>
  </si>
  <si>
    <t>Chris Gibson, Garrett Gibson</t>
  </si>
  <si>
    <t>Dan Allen, Lucas Jenson</t>
  </si>
  <si>
    <t>Steve Sullivan, Danny Ray</t>
  </si>
  <si>
    <t>Jere Singleton, Greg Pope</t>
  </si>
  <si>
    <t>Steve Black</t>
  </si>
  <si>
    <t>Todd Staton</t>
  </si>
  <si>
    <t>Rudi Reetz, Paul Beauregard</t>
  </si>
  <si>
    <t>Kerry Kiker, David Egge</t>
  </si>
  <si>
    <t>Bob Aldert, Jeremy Aldert</t>
  </si>
  <si>
    <t>John Kenney</t>
  </si>
  <si>
    <t>Cameron Aldert</t>
  </si>
  <si>
    <t>Totals</t>
  </si>
  <si>
    <t>Total Pounds Weighed</t>
  </si>
  <si>
    <t xml:space="preserve">Saturday Big Bass went to </t>
  </si>
  <si>
    <t>Mike Scharf</t>
  </si>
  <si>
    <t>Average Weight Per Boat</t>
  </si>
  <si>
    <t xml:space="preserve">Tournamanet Big Bass also goes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</si>
</sst>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 vertical="center"/>
    </xf>
    <xf numFmtId="0" fontId="2" fillId="2" borderId="6" xfId="0" applyFont="1" applyFill="1" applyBorder="1"/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/>
    <xf numFmtId="0" fontId="7" fillId="3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" fontId="2" fillId="0" borderId="5" xfId="0" quotePrefix="1" applyNumberFormat="1" applyFont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wrapText="1"/>
    </xf>
    <xf numFmtId="0" fontId="2" fillId="2" borderId="5" xfId="0" applyFont="1" applyFill="1" applyBorder="1"/>
    <xf numFmtId="2" fontId="6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7" fillId="0" borderId="0" xfId="0" applyFont="1"/>
    <xf numFmtId="0" fontId="10" fillId="0" borderId="0" xfId="0" applyFont="1"/>
  </cellXfs>
  <cellStyles count="2">
    <cellStyle name="Normal" xfId="0" builtinId="0"/>
    <cellStyle name="Normal 2" xfId="1" xr:uid="{416C2657-2DCF-4D47-89F2-26A247996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A3DB-6F17-42AD-B4F8-CE744707AA7A}">
  <dimension ref="A1:P35"/>
  <sheetViews>
    <sheetView tabSelected="1" workbookViewId="0">
      <selection sqref="A1:XFD1048576"/>
    </sheetView>
  </sheetViews>
  <sheetFormatPr defaultColWidth="8" defaultRowHeight="14.25"/>
  <cols>
    <col min="1" max="1" width="7" customWidth="1"/>
    <col min="2" max="2" width="33" customWidth="1"/>
    <col min="3" max="3" width="10.75" customWidth="1"/>
    <col min="4" max="4" width="10.375" customWidth="1"/>
    <col min="5" max="16" width="9.25" customWidth="1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</row>
    <row r="2" spans="1:16" ht="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8.75">
      <c r="A3" s="4" t="s">
        <v>1</v>
      </c>
      <c r="B3" s="5" t="s">
        <v>2</v>
      </c>
      <c r="C3" s="6"/>
      <c r="D3" s="7"/>
      <c r="E3" s="7"/>
      <c r="F3" s="7"/>
      <c r="G3" s="8" t="s">
        <v>3</v>
      </c>
      <c r="H3" s="8" t="s">
        <v>4</v>
      </c>
      <c r="I3" s="9"/>
      <c r="J3" s="7"/>
      <c r="K3" s="3"/>
      <c r="L3" s="3"/>
      <c r="M3" s="3"/>
      <c r="N3" s="3"/>
      <c r="O3" s="3"/>
      <c r="P3" s="3"/>
    </row>
    <row r="4" spans="1:16" ht="19.5" thickBot="1">
      <c r="A4" s="4"/>
      <c r="B4" s="5"/>
      <c r="C4" s="6"/>
      <c r="D4" s="7"/>
      <c r="E4" s="7"/>
      <c r="F4" s="7"/>
      <c r="G4" s="10"/>
      <c r="H4" s="10"/>
      <c r="I4" s="11"/>
      <c r="J4" s="7"/>
      <c r="K4" s="3"/>
      <c r="L4" s="3"/>
      <c r="M4" s="3"/>
      <c r="N4" s="3"/>
      <c r="O4" s="3"/>
      <c r="P4" s="3"/>
    </row>
    <row r="5" spans="1:16" ht="16.5" thickBot="1">
      <c r="A5" s="12"/>
      <c r="B5" s="12"/>
      <c r="C5" s="12"/>
      <c r="D5" s="12"/>
      <c r="E5" s="13" t="s">
        <v>5</v>
      </c>
      <c r="F5" s="14"/>
      <c r="G5" s="14"/>
      <c r="H5" s="14"/>
      <c r="I5" s="15"/>
      <c r="J5" s="16" t="s">
        <v>6</v>
      </c>
      <c r="K5" s="17"/>
      <c r="L5" s="17"/>
      <c r="M5" s="17"/>
      <c r="N5" s="18"/>
      <c r="O5" s="19"/>
      <c r="P5" s="19"/>
    </row>
    <row r="6" spans="1:16" ht="48" thickBot="1">
      <c r="A6" s="20" t="s">
        <v>7</v>
      </c>
      <c r="B6" s="21" t="s">
        <v>8</v>
      </c>
      <c r="C6" s="20" t="s">
        <v>9</v>
      </c>
      <c r="D6" s="20" t="s">
        <v>10</v>
      </c>
      <c r="E6" s="20" t="s">
        <v>11</v>
      </c>
      <c r="F6" s="21" t="s">
        <v>12</v>
      </c>
      <c r="G6" s="20" t="s">
        <v>13</v>
      </c>
      <c r="H6" s="21" t="s">
        <v>14</v>
      </c>
      <c r="I6" s="20" t="s">
        <v>15</v>
      </c>
      <c r="J6" s="20" t="s">
        <v>11</v>
      </c>
      <c r="K6" s="21" t="s">
        <v>12</v>
      </c>
      <c r="L6" s="20" t="s">
        <v>13</v>
      </c>
      <c r="M6" s="21" t="s">
        <v>14</v>
      </c>
      <c r="N6" s="20" t="s">
        <v>16</v>
      </c>
      <c r="O6" s="20" t="s">
        <v>17</v>
      </c>
      <c r="P6" s="21" t="s">
        <v>18</v>
      </c>
    </row>
    <row r="7" spans="1:16" ht="16.5" thickBot="1">
      <c r="A7" s="22" t="s">
        <v>19</v>
      </c>
      <c r="B7" s="23" t="s">
        <v>20</v>
      </c>
      <c r="C7" s="24"/>
      <c r="D7" s="24"/>
      <c r="E7" s="25">
        <v>7.55</v>
      </c>
      <c r="F7" s="24"/>
      <c r="G7" s="26">
        <v>16.47</v>
      </c>
      <c r="H7" s="25">
        <f t="shared" ref="H7:H24" si="0">F7*0.5</f>
        <v>0</v>
      </c>
      <c r="I7" s="25">
        <f t="shared" ref="I7:I24" si="1">G7-H7</f>
        <v>16.47</v>
      </c>
      <c r="J7" s="25"/>
      <c r="K7" s="24"/>
      <c r="L7" s="26">
        <v>8.44</v>
      </c>
      <c r="M7" s="25">
        <f t="shared" ref="M7:M24" si="2">K7*0.5</f>
        <v>0</v>
      </c>
      <c r="N7" s="25">
        <f t="shared" ref="N7:N24" si="3">L7-M7</f>
        <v>8.44</v>
      </c>
      <c r="O7" s="27">
        <f t="shared" ref="O7:O24" si="4">I7+N7</f>
        <v>24.909999999999997</v>
      </c>
      <c r="P7" s="28">
        <v>1</v>
      </c>
    </row>
    <row r="8" spans="1:16" ht="16.5" thickBot="1">
      <c r="A8" s="29" t="s">
        <v>21</v>
      </c>
      <c r="B8" s="30" t="s">
        <v>22</v>
      </c>
      <c r="C8" s="24"/>
      <c r="D8" s="24"/>
      <c r="E8" s="24">
        <v>7.59</v>
      </c>
      <c r="F8" s="24"/>
      <c r="G8" s="25">
        <v>15.2</v>
      </c>
      <c r="H8" s="25">
        <f t="shared" si="0"/>
        <v>0</v>
      </c>
      <c r="I8" s="25">
        <f t="shared" si="1"/>
        <v>15.2</v>
      </c>
      <c r="J8" s="24"/>
      <c r="K8" s="24"/>
      <c r="L8" s="25">
        <v>8.58</v>
      </c>
      <c r="M8" s="25">
        <f t="shared" si="2"/>
        <v>0</v>
      </c>
      <c r="N8" s="25">
        <f t="shared" si="3"/>
        <v>8.58</v>
      </c>
      <c r="O8" s="27">
        <f t="shared" si="4"/>
        <v>23.78</v>
      </c>
      <c r="P8" s="28">
        <v>2</v>
      </c>
    </row>
    <row r="9" spans="1:16" ht="16.5" thickBot="1">
      <c r="A9" s="29" t="s">
        <v>21</v>
      </c>
      <c r="B9" s="23" t="s">
        <v>23</v>
      </c>
      <c r="C9" s="24"/>
      <c r="D9" s="24"/>
      <c r="E9" s="31">
        <v>8.01</v>
      </c>
      <c r="F9" s="24"/>
      <c r="G9" s="26">
        <v>12.68</v>
      </c>
      <c r="H9" s="25">
        <f t="shared" si="0"/>
        <v>0</v>
      </c>
      <c r="I9" s="25">
        <f t="shared" si="1"/>
        <v>12.68</v>
      </c>
      <c r="J9" s="31">
        <v>8.01</v>
      </c>
      <c r="K9" s="24"/>
      <c r="L9" s="26">
        <v>10.46</v>
      </c>
      <c r="M9" s="25">
        <f t="shared" si="2"/>
        <v>0</v>
      </c>
      <c r="N9" s="25">
        <f t="shared" si="3"/>
        <v>10.46</v>
      </c>
      <c r="O9" s="27">
        <f t="shared" si="4"/>
        <v>23.14</v>
      </c>
      <c r="P9" s="28">
        <v>3</v>
      </c>
    </row>
    <row r="10" spans="1:16" ht="16.5" thickBot="1">
      <c r="A10" s="29">
        <v>35</v>
      </c>
      <c r="B10" s="23" t="s">
        <v>24</v>
      </c>
      <c r="C10" s="24"/>
      <c r="D10" s="24"/>
      <c r="E10" s="25">
        <v>6.47</v>
      </c>
      <c r="F10" s="24"/>
      <c r="G10" s="26">
        <v>10.25</v>
      </c>
      <c r="H10" s="25">
        <f t="shared" si="0"/>
        <v>0</v>
      </c>
      <c r="I10" s="25">
        <f t="shared" si="1"/>
        <v>10.25</v>
      </c>
      <c r="J10" s="25"/>
      <c r="K10" s="24"/>
      <c r="L10" s="26">
        <v>9.16</v>
      </c>
      <c r="M10" s="25">
        <f t="shared" si="2"/>
        <v>0</v>
      </c>
      <c r="N10" s="25">
        <f t="shared" si="3"/>
        <v>9.16</v>
      </c>
      <c r="O10" s="27">
        <f t="shared" si="4"/>
        <v>19.41</v>
      </c>
      <c r="P10" s="28">
        <v>4</v>
      </c>
    </row>
    <row r="11" spans="1:16" ht="15.75" thickBot="1">
      <c r="A11" s="29" t="s">
        <v>21</v>
      </c>
      <c r="B11" s="23" t="s">
        <v>25</v>
      </c>
      <c r="C11" s="24"/>
      <c r="D11" s="24"/>
      <c r="E11" s="32"/>
      <c r="F11" s="24"/>
      <c r="G11" s="26">
        <v>13.74</v>
      </c>
      <c r="H11" s="25">
        <f t="shared" si="0"/>
        <v>0</v>
      </c>
      <c r="I11" s="25">
        <f t="shared" si="1"/>
        <v>13.74</v>
      </c>
      <c r="J11" s="32"/>
      <c r="K11" s="24"/>
      <c r="L11" s="26">
        <v>5.63</v>
      </c>
      <c r="M11" s="25">
        <f t="shared" si="2"/>
        <v>0</v>
      </c>
      <c r="N11" s="25">
        <f t="shared" si="3"/>
        <v>5.63</v>
      </c>
      <c r="O11" s="25">
        <f t="shared" si="4"/>
        <v>19.37</v>
      </c>
      <c r="P11" s="33"/>
    </row>
    <row r="12" spans="1:16" ht="15.75" thickBot="1">
      <c r="A12" s="34" t="s">
        <v>21</v>
      </c>
      <c r="B12" s="23" t="s">
        <v>26</v>
      </c>
      <c r="C12" s="35"/>
      <c r="D12" s="35"/>
      <c r="E12" s="35"/>
      <c r="F12" s="35"/>
      <c r="G12" s="36">
        <v>9.16</v>
      </c>
      <c r="H12" s="25">
        <f t="shared" si="0"/>
        <v>0</v>
      </c>
      <c r="I12" s="25">
        <f t="shared" si="1"/>
        <v>9.16</v>
      </c>
      <c r="J12" s="35"/>
      <c r="K12" s="35"/>
      <c r="L12" s="36">
        <v>10.11</v>
      </c>
      <c r="M12" s="25">
        <f t="shared" si="2"/>
        <v>0</v>
      </c>
      <c r="N12" s="25">
        <f t="shared" si="3"/>
        <v>10.11</v>
      </c>
      <c r="O12" s="25">
        <f t="shared" si="4"/>
        <v>19.27</v>
      </c>
      <c r="P12" s="33"/>
    </row>
    <row r="13" spans="1:16" ht="16.5" thickBot="1">
      <c r="A13" s="29" t="s">
        <v>21</v>
      </c>
      <c r="B13" s="23" t="s">
        <v>27</v>
      </c>
      <c r="C13" s="24"/>
      <c r="D13" s="24"/>
      <c r="E13" s="25">
        <v>5.4</v>
      </c>
      <c r="F13" s="24"/>
      <c r="G13" s="37">
        <v>10.9</v>
      </c>
      <c r="H13" s="25">
        <f t="shared" si="0"/>
        <v>0</v>
      </c>
      <c r="I13" s="25">
        <f t="shared" si="1"/>
        <v>10.9</v>
      </c>
      <c r="J13" s="38"/>
      <c r="K13" s="24"/>
      <c r="L13" s="25">
        <v>7.42</v>
      </c>
      <c r="M13" s="25">
        <f t="shared" si="2"/>
        <v>0</v>
      </c>
      <c r="N13" s="25">
        <f t="shared" si="3"/>
        <v>7.42</v>
      </c>
      <c r="O13" s="25">
        <f t="shared" si="4"/>
        <v>18.32</v>
      </c>
      <c r="P13" s="24"/>
    </row>
    <row r="14" spans="1:16" ht="15.75" thickBot="1">
      <c r="A14" s="29" t="s">
        <v>19</v>
      </c>
      <c r="B14" s="23" t="s">
        <v>28</v>
      </c>
      <c r="C14" s="24"/>
      <c r="D14" s="24"/>
      <c r="E14" s="24"/>
      <c r="F14" s="24"/>
      <c r="G14" s="25">
        <v>9.99</v>
      </c>
      <c r="H14" s="25">
        <f t="shared" si="0"/>
        <v>0</v>
      </c>
      <c r="I14" s="25">
        <f t="shared" si="1"/>
        <v>9.99</v>
      </c>
      <c r="J14" s="24"/>
      <c r="K14" s="24"/>
      <c r="L14" s="25">
        <v>8.0399999999999991</v>
      </c>
      <c r="M14" s="25">
        <f t="shared" si="2"/>
        <v>0</v>
      </c>
      <c r="N14" s="25">
        <f t="shared" si="3"/>
        <v>8.0399999999999991</v>
      </c>
      <c r="O14" s="25">
        <f t="shared" si="4"/>
        <v>18.03</v>
      </c>
      <c r="P14" s="24"/>
    </row>
    <row r="15" spans="1:16" ht="15.75" thickBot="1">
      <c r="A15" s="29" t="s">
        <v>21</v>
      </c>
      <c r="B15" s="23" t="s">
        <v>29</v>
      </c>
      <c r="C15" s="24"/>
      <c r="D15" s="24"/>
      <c r="E15" s="32"/>
      <c r="F15" s="24"/>
      <c r="G15" s="26">
        <v>8.57</v>
      </c>
      <c r="H15" s="25">
        <f t="shared" si="0"/>
        <v>0</v>
      </c>
      <c r="I15" s="25">
        <f t="shared" si="1"/>
        <v>8.57</v>
      </c>
      <c r="J15" s="32"/>
      <c r="K15" s="24"/>
      <c r="L15" s="26">
        <v>6.16</v>
      </c>
      <c r="M15" s="25">
        <f t="shared" si="2"/>
        <v>0</v>
      </c>
      <c r="N15" s="25">
        <f t="shared" si="3"/>
        <v>6.16</v>
      </c>
      <c r="O15" s="25">
        <f t="shared" si="4"/>
        <v>14.73</v>
      </c>
      <c r="P15" s="24"/>
    </row>
    <row r="16" spans="1:16" ht="15.75" thickBot="1">
      <c r="A16" s="29" t="s">
        <v>21</v>
      </c>
      <c r="B16" s="23" t="s">
        <v>30</v>
      </c>
      <c r="C16" s="24"/>
      <c r="D16" s="24"/>
      <c r="E16" s="25"/>
      <c r="F16" s="24"/>
      <c r="G16" s="37">
        <v>6.29</v>
      </c>
      <c r="H16" s="25">
        <f t="shared" si="0"/>
        <v>0</v>
      </c>
      <c r="I16" s="25">
        <f t="shared" si="1"/>
        <v>6.29</v>
      </c>
      <c r="J16" s="25"/>
      <c r="K16" s="24"/>
      <c r="L16" s="25">
        <v>7.41</v>
      </c>
      <c r="M16" s="25">
        <f t="shared" si="2"/>
        <v>0</v>
      </c>
      <c r="N16" s="25">
        <f t="shared" si="3"/>
        <v>7.41</v>
      </c>
      <c r="O16" s="25">
        <f t="shared" si="4"/>
        <v>13.7</v>
      </c>
      <c r="P16" s="24"/>
    </row>
    <row r="17" spans="1:16" ht="15.75" thickBot="1">
      <c r="A17" s="39" t="s">
        <v>21</v>
      </c>
      <c r="B17" s="30" t="s">
        <v>31</v>
      </c>
      <c r="C17" s="24"/>
      <c r="D17" s="24"/>
      <c r="E17" s="32"/>
      <c r="F17" s="24"/>
      <c r="G17" s="26">
        <v>8.27</v>
      </c>
      <c r="H17" s="25">
        <f t="shared" si="0"/>
        <v>0</v>
      </c>
      <c r="I17" s="25">
        <f t="shared" si="1"/>
        <v>8.27</v>
      </c>
      <c r="J17" s="32"/>
      <c r="K17" s="24"/>
      <c r="L17" s="26">
        <v>5.13</v>
      </c>
      <c r="M17" s="25">
        <f t="shared" si="2"/>
        <v>0</v>
      </c>
      <c r="N17" s="25">
        <f t="shared" si="3"/>
        <v>5.13</v>
      </c>
      <c r="O17" s="25">
        <f t="shared" si="4"/>
        <v>13.399999999999999</v>
      </c>
      <c r="P17" s="24"/>
    </row>
    <row r="18" spans="1:16" ht="15.75" thickBot="1">
      <c r="A18" s="29">
        <v>35</v>
      </c>
      <c r="B18" s="23" t="s">
        <v>32</v>
      </c>
      <c r="C18" s="24"/>
      <c r="D18" s="24"/>
      <c r="E18" s="25"/>
      <c r="F18" s="24"/>
      <c r="G18" s="37">
        <v>4.22</v>
      </c>
      <c r="H18" s="25">
        <f t="shared" si="0"/>
        <v>0</v>
      </c>
      <c r="I18" s="25">
        <f t="shared" si="1"/>
        <v>4.22</v>
      </c>
      <c r="J18" s="25"/>
      <c r="K18" s="24"/>
      <c r="L18" s="25">
        <v>7.66</v>
      </c>
      <c r="M18" s="25">
        <f t="shared" si="2"/>
        <v>0</v>
      </c>
      <c r="N18" s="25">
        <f t="shared" si="3"/>
        <v>7.66</v>
      </c>
      <c r="O18" s="25">
        <f t="shared" si="4"/>
        <v>11.879999999999999</v>
      </c>
      <c r="P18" s="24"/>
    </row>
    <row r="19" spans="1:16" ht="15.75" thickBot="1">
      <c r="A19" s="24">
        <v>35</v>
      </c>
      <c r="B19" s="23" t="s">
        <v>33</v>
      </c>
      <c r="C19" s="24"/>
      <c r="D19" s="24"/>
      <c r="E19" s="40"/>
      <c r="F19" s="24"/>
      <c r="G19" s="40">
        <v>5.94</v>
      </c>
      <c r="H19" s="25">
        <f t="shared" si="0"/>
        <v>0</v>
      </c>
      <c r="I19" s="25">
        <f t="shared" si="1"/>
        <v>5.94</v>
      </c>
      <c r="J19" s="40"/>
      <c r="K19" s="24"/>
      <c r="L19" s="40">
        <v>5.14</v>
      </c>
      <c r="M19" s="25">
        <f t="shared" si="2"/>
        <v>0</v>
      </c>
      <c r="N19" s="25">
        <f t="shared" si="3"/>
        <v>5.14</v>
      </c>
      <c r="O19" s="25">
        <f t="shared" si="4"/>
        <v>11.08</v>
      </c>
      <c r="P19" s="24"/>
    </row>
    <row r="20" spans="1:16" ht="15.75" thickBot="1">
      <c r="A20" s="29" t="s">
        <v>21</v>
      </c>
      <c r="B20" s="23" t="s">
        <v>34</v>
      </c>
      <c r="C20" s="24"/>
      <c r="D20" s="24"/>
      <c r="E20" s="32"/>
      <c r="F20" s="24"/>
      <c r="G20" s="26">
        <v>6.02</v>
      </c>
      <c r="H20" s="25">
        <f t="shared" si="0"/>
        <v>0</v>
      </c>
      <c r="I20" s="25">
        <f t="shared" si="1"/>
        <v>6.02</v>
      </c>
      <c r="J20" s="32"/>
      <c r="K20" s="24"/>
      <c r="L20" s="26">
        <v>4.88</v>
      </c>
      <c r="M20" s="25">
        <f t="shared" si="2"/>
        <v>0</v>
      </c>
      <c r="N20" s="25">
        <f t="shared" si="3"/>
        <v>4.88</v>
      </c>
      <c r="O20" s="25">
        <f t="shared" si="4"/>
        <v>10.899999999999999</v>
      </c>
      <c r="P20" s="24"/>
    </row>
    <row r="21" spans="1:16" ht="15.75" thickBot="1">
      <c r="A21" s="41" t="s">
        <v>21</v>
      </c>
      <c r="B21" s="42" t="s">
        <v>35</v>
      </c>
      <c r="C21" s="24"/>
      <c r="D21" s="24"/>
      <c r="E21" s="37"/>
      <c r="F21" s="24"/>
      <c r="G21" s="26">
        <v>4.26</v>
      </c>
      <c r="H21" s="25">
        <f t="shared" si="0"/>
        <v>0</v>
      </c>
      <c r="I21" s="25">
        <f t="shared" si="1"/>
        <v>4.26</v>
      </c>
      <c r="J21" s="37"/>
      <c r="K21" s="24"/>
      <c r="L21" s="26">
        <v>4.41</v>
      </c>
      <c r="M21" s="25">
        <f t="shared" si="2"/>
        <v>0</v>
      </c>
      <c r="N21" s="25">
        <f t="shared" si="3"/>
        <v>4.41</v>
      </c>
      <c r="O21" s="25">
        <f t="shared" si="4"/>
        <v>8.67</v>
      </c>
      <c r="P21" s="24"/>
    </row>
    <row r="22" spans="1:16" ht="15.75" thickBot="1">
      <c r="A22" s="29" t="s">
        <v>21</v>
      </c>
      <c r="B22" s="42" t="s">
        <v>36</v>
      </c>
      <c r="C22" s="24"/>
      <c r="D22" s="24"/>
      <c r="E22" s="32"/>
      <c r="F22" s="24"/>
      <c r="G22" s="25">
        <v>3.69</v>
      </c>
      <c r="H22" s="25">
        <f t="shared" si="0"/>
        <v>0</v>
      </c>
      <c r="I22" s="25">
        <f t="shared" si="1"/>
        <v>3.69</v>
      </c>
      <c r="J22" s="25"/>
      <c r="K22" s="24"/>
      <c r="L22" s="25">
        <v>4.76</v>
      </c>
      <c r="M22" s="25">
        <f t="shared" si="2"/>
        <v>0</v>
      </c>
      <c r="N22" s="25">
        <f t="shared" si="3"/>
        <v>4.76</v>
      </c>
      <c r="O22" s="25">
        <f t="shared" si="4"/>
        <v>8.4499999999999993</v>
      </c>
      <c r="P22" s="24"/>
    </row>
    <row r="23" spans="1:16" ht="18.75" thickBot="1">
      <c r="A23" s="29">
        <v>35</v>
      </c>
      <c r="B23" s="42" t="s">
        <v>37</v>
      </c>
      <c r="C23" s="24"/>
      <c r="D23" s="24"/>
      <c r="E23" s="43"/>
      <c r="F23" s="24"/>
      <c r="G23" s="25">
        <v>0</v>
      </c>
      <c r="H23" s="25">
        <f t="shared" si="0"/>
        <v>0</v>
      </c>
      <c r="I23" s="25">
        <f t="shared" si="1"/>
        <v>0</v>
      </c>
      <c r="J23" s="25"/>
      <c r="K23" s="24"/>
      <c r="L23" s="25">
        <v>5.18</v>
      </c>
      <c r="M23" s="25">
        <f t="shared" si="2"/>
        <v>0</v>
      </c>
      <c r="N23" s="25">
        <f t="shared" si="3"/>
        <v>5.18</v>
      </c>
      <c r="O23" s="25">
        <f t="shared" si="4"/>
        <v>5.18</v>
      </c>
      <c r="P23" s="24"/>
    </row>
    <row r="24" spans="1:16" ht="15.75" thickBot="1">
      <c r="A24" s="33">
        <v>5</v>
      </c>
      <c r="B24" s="42" t="s">
        <v>38</v>
      </c>
      <c r="C24" s="24"/>
      <c r="D24" s="24"/>
      <c r="E24" s="25"/>
      <c r="F24" s="24"/>
      <c r="G24" s="25">
        <v>3.97</v>
      </c>
      <c r="H24" s="25">
        <f t="shared" si="0"/>
        <v>0</v>
      </c>
      <c r="I24" s="25">
        <f t="shared" si="1"/>
        <v>3.97</v>
      </c>
      <c r="J24" s="25"/>
      <c r="K24" s="24"/>
      <c r="L24" s="25">
        <v>0</v>
      </c>
      <c r="M24" s="25">
        <f t="shared" si="2"/>
        <v>0</v>
      </c>
      <c r="N24" s="25">
        <f t="shared" si="3"/>
        <v>0</v>
      </c>
      <c r="O24" s="25">
        <f t="shared" si="4"/>
        <v>3.97</v>
      </c>
      <c r="P24" s="44"/>
    </row>
    <row r="25" spans="1:16" ht="15">
      <c r="A25" s="3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5">
      <c r="A26" s="3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5">
      <c r="A27" s="3"/>
      <c r="B27" s="3" t="s">
        <v>39</v>
      </c>
      <c r="C27" s="46"/>
      <c r="D27" s="46"/>
      <c r="E27" s="46"/>
      <c r="F27" s="46"/>
      <c r="G27" s="46"/>
      <c r="H27" s="46"/>
      <c r="I27" s="3"/>
      <c r="J27" s="3"/>
      <c r="K27" s="3"/>
      <c r="L27" s="3"/>
      <c r="M27" s="3"/>
      <c r="N27" s="3"/>
      <c r="O27" s="3"/>
      <c r="P27" s="3"/>
    </row>
    <row r="28" spans="1:16" ht="15.75">
      <c r="A28" s="3"/>
      <c r="B28" s="3" t="s">
        <v>40</v>
      </c>
      <c r="C28" s="47">
        <f>SUM(O7:O24)</f>
        <v>268.19</v>
      </c>
      <c r="D28" s="3"/>
      <c r="E28" s="48" t="s">
        <v>41</v>
      </c>
      <c r="F28" s="3"/>
      <c r="G28" s="3"/>
      <c r="I28" s="48" t="s">
        <v>42</v>
      </c>
      <c r="J28" s="48"/>
      <c r="K28" s="48"/>
      <c r="L28" s="48"/>
      <c r="M28" s="3"/>
      <c r="N28" s="3"/>
      <c r="O28" s="3"/>
      <c r="P28" s="3"/>
    </row>
    <row r="29" spans="1:16" ht="15.75">
      <c r="A29" s="3"/>
      <c r="B29" s="3" t="s">
        <v>43</v>
      </c>
      <c r="C29" s="47">
        <f>C28/16</f>
        <v>16.761875</v>
      </c>
      <c r="D29" s="3"/>
      <c r="E29" s="48" t="s">
        <v>44</v>
      </c>
      <c r="F29" s="3"/>
      <c r="G29" s="3"/>
      <c r="H29" s="3"/>
      <c r="I29" s="48" t="s">
        <v>42</v>
      </c>
      <c r="J29" s="48"/>
      <c r="K29" s="3"/>
      <c r="L29" s="3"/>
      <c r="M29" s="3"/>
      <c r="N29" s="3"/>
      <c r="O29" s="3"/>
      <c r="P29" s="3"/>
    </row>
    <row r="30" spans="1:16" ht="15">
      <c r="B30" s="49"/>
      <c r="C30" s="49"/>
      <c r="D30" s="49"/>
      <c r="E30" s="49"/>
      <c r="F30" s="49"/>
      <c r="G30" s="49"/>
      <c r="H30" s="49"/>
      <c r="I30" s="49"/>
      <c r="J30" s="49"/>
    </row>
    <row r="31" spans="1:16" ht="15">
      <c r="B31" s="49"/>
      <c r="C31" s="49"/>
      <c r="D31" s="49"/>
      <c r="E31" s="49"/>
      <c r="F31" s="49"/>
      <c r="G31" s="49"/>
      <c r="H31" s="49"/>
      <c r="I31" s="49"/>
      <c r="J31" s="49"/>
    </row>
    <row r="32" spans="1:16" ht="15">
      <c r="B32" s="49"/>
      <c r="C32" s="49"/>
      <c r="D32" s="49"/>
      <c r="E32" s="49"/>
      <c r="F32" s="49"/>
      <c r="G32" s="49"/>
      <c r="H32" s="49"/>
      <c r="I32" s="49"/>
      <c r="J32" s="49"/>
    </row>
    <row r="33" spans="2:10" ht="15">
      <c r="B33" s="49"/>
      <c r="C33" s="49"/>
      <c r="D33" s="49"/>
      <c r="E33" s="49"/>
      <c r="F33" s="49"/>
      <c r="G33" s="49"/>
      <c r="H33" s="49"/>
      <c r="I33" s="49"/>
      <c r="J33" s="49"/>
    </row>
    <row r="34" spans="2:10" ht="16.5" customHeight="1"/>
    <row r="35" spans="2:10" ht="16.5" customHeight="1"/>
  </sheetData>
  <mergeCells count="5">
    <mergeCell ref="A1:P1"/>
    <mergeCell ref="E5:I5"/>
    <mergeCell ref="J5:N5"/>
    <mergeCell ref="C27:E27"/>
    <mergeCell ref="F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2025-11-01T18:08:40Z</dcterms:created>
  <dcterms:modified xsi:type="dcterms:W3CDTF">2025-11-01T18:11:27Z</dcterms:modified>
</cp:coreProperties>
</file>